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fgccat-my.sharepoint.com/personal/gvinyoles_fgc_cat/Documents/3. TRANSPARÈNCIA/ESPAI COVID-19/INFO CONTRACTACIÓ/"/>
    </mc:Choice>
  </mc:AlternateContent>
  <xr:revisionPtr revIDLastSave="11" documentId="11_8D7CD3EFAD932F6A36AD908FB11D84C42B02298A" xr6:coauthVersionLast="45" xr6:coauthVersionMax="45" xr10:uidLastSave="{32DCF499-5B2E-4B07-A625-6B00ABD55502}"/>
  <bookViews>
    <workbookView xWindow="6930" yWindow="765" windowWidth="25935" windowHeight="15300" xr2:uid="{00000000-000D-0000-FFFF-FFFF00000000}"/>
  </bookViews>
  <sheets>
    <sheet name="EMERGÈNCIA" sheetId="2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A38" i="2"/>
  <c r="G16" i="2" l="1"/>
  <c r="G15" i="2"/>
  <c r="G14" i="2"/>
  <c r="G9" i="2"/>
  <c r="G8" i="2"/>
  <c r="G7" i="2"/>
  <c r="G38" i="2" l="1"/>
</calcChain>
</file>

<file path=xl/sharedStrings.xml><?xml version="1.0" encoding="utf-8"?>
<sst xmlns="http://schemas.openxmlformats.org/spreadsheetml/2006/main" count="156" uniqueCount="119">
  <si>
    <t>CODI PROCEDIMENT</t>
  </si>
  <si>
    <t>EXPEDIENT GEDEX
 CONTRACTE</t>
  </si>
  <si>
    <t>ÀREA 
GESTORA</t>
  </si>
  <si>
    <t>OBJECTE CONTRACTUAL</t>
  </si>
  <si>
    <t>ADJUDICATARIS</t>
  </si>
  <si>
    <t>EN CURS</t>
  </si>
  <si>
    <t>PEMC08/20</t>
  </si>
  <si>
    <t>CONTE/2020/0000000002</t>
  </si>
  <si>
    <t>TIC</t>
  </si>
  <si>
    <t>Subministraments relatius a l’adquisició de 125 ordinadors  portàtils (Surface) i del programari les eines col·laboratives necessàries d’actuació d’emergència a dur a terme a conseqüència del Pla de contingència i fases d’actuació pel coronavirus SARS-CoV2 que preveu el teletreball per algunes persones d’FGC</t>
  </si>
  <si>
    <t>PISTA CERO S.L.</t>
  </si>
  <si>
    <t>CONTE/2020/0000000006</t>
  </si>
  <si>
    <t>Subministraments de Material Informàtic personalitzat per el CCI</t>
  </si>
  <si>
    <t>MEINSA SISTEMAS, SL</t>
  </si>
  <si>
    <t>CONTE/2020/0000000007</t>
  </si>
  <si>
    <t>Subministrament urgent de tabletes per teletreball Covid-19</t>
  </si>
  <si>
    <t>COMPAREX ESPAÑA SA</t>
  </si>
  <si>
    <t>Subministrament urgent de llicències 0365 per teletreball (Covid-19)</t>
  </si>
  <si>
    <t>TELEFÓNICA DE ESPAÑA, S.A.</t>
  </si>
  <si>
    <t>PEMC09/20</t>
  </si>
  <si>
    <t>CONTE/2020/0000000003</t>
  </si>
  <si>
    <t>OPERADORA</t>
  </si>
  <si>
    <t>Serveis de neteja i desinfecció addicional i especial a les nostres estacions i dependències</t>
  </si>
  <si>
    <t>ACCIONA FACILITY SERVICES</t>
  </si>
  <si>
    <t>CONTE/2020/0000000004</t>
  </si>
  <si>
    <t xml:space="preserve">Serveis de neteja i desinfecció addicional i especial interiorisme de trens </t>
  </si>
  <si>
    <t>EURO MACLEAN 200, S.L</t>
  </si>
  <si>
    <t>PEMC10/20</t>
  </si>
  <si>
    <t>CONTE/2020/0000000012</t>
  </si>
  <si>
    <t>MAT. MÒBIL</t>
  </si>
  <si>
    <t>Procediment d´emergència reparació equips</t>
  </si>
  <si>
    <t>FAIVELEY</t>
  </si>
  <si>
    <t>PEMC11/20</t>
  </si>
  <si>
    <t>CONTE/2020/0000000001</t>
  </si>
  <si>
    <t>Servei de reforç de la neteja i desinfecció addicional dels edificis dels tallers de Martorell</t>
  </si>
  <si>
    <t>CONTE/2020/0000000005</t>
  </si>
  <si>
    <t xml:space="preserve">Servei de reforç de la neteja i desinfecció addicional dels edificis dels tallers de Rubí </t>
  </si>
  <si>
    <t>PEMC12/20</t>
  </si>
  <si>
    <t>CONTE/2020/0000000008</t>
  </si>
  <si>
    <t>CONTE/2020/0000000009</t>
  </si>
  <si>
    <t>FILTRO NET, S.L.</t>
  </si>
  <si>
    <t>PEMC13/20</t>
  </si>
  <si>
    <t>OIP</t>
  </si>
  <si>
    <t>Contractació urgència-assessorament laboral</t>
  </si>
  <si>
    <t>J&amp;A GARRIGUES, SLU</t>
  </si>
  <si>
    <t xml:space="preserve">PEMC14/20 </t>
  </si>
  <si>
    <t>CONTE/2020/000000010</t>
  </si>
  <si>
    <t>PROJECTES</t>
  </si>
  <si>
    <t xml:space="preserve">Servei de senyalització al client pel Covid 19 </t>
  </si>
  <si>
    <t>DIGITAL SCREEN, S.L</t>
  </si>
  <si>
    <t>PEMC15/20</t>
  </si>
  <si>
    <t>CONTE/2020/000000011</t>
  </si>
  <si>
    <t>Subministrament i instal·lació càmeres tèrmiques</t>
  </si>
  <si>
    <t>Instalaciones y Servicios de Comunicaciones, S.A</t>
  </si>
  <si>
    <t>PEMC16/20</t>
  </si>
  <si>
    <t>Subministrament d'EPIs</t>
  </si>
  <si>
    <t>GLOBAL SOLUTIONS S.L.</t>
  </si>
  <si>
    <t>PECM18/20</t>
  </si>
  <si>
    <t>CONTE/2020/000000016 -17</t>
  </si>
  <si>
    <t>TIM</t>
  </si>
  <si>
    <t>Serveis de protocol Automàtic d’accés i lectura de temperatura a les instal·lacions de Turisme i Muntanya, produïda per l’estat d’alarma pel Covid 19</t>
  </si>
  <si>
    <t>CUVIC INFORMÀTICA, S.L.</t>
  </si>
  <si>
    <t>PECM19/20</t>
  </si>
  <si>
    <t>Subministrament de material informàtic NEO i COR</t>
  </si>
  <si>
    <t>CONTE/2020/000000013</t>
  </si>
  <si>
    <t>DISTRIBUIDORA INFORMATICA. SL.</t>
  </si>
  <si>
    <t>PECM20/20</t>
  </si>
  <si>
    <t>Subministrament de material elèctric i recanvis</t>
  </si>
  <si>
    <t>SCHUNK IBERICA, S.A.</t>
  </si>
  <si>
    <t>AMIDATA, S.A.U</t>
  </si>
  <si>
    <t>CONTE/2020/000000020</t>
  </si>
  <si>
    <t>CONTE/2020/0000000022</t>
  </si>
  <si>
    <t>AUBERT, S.L.</t>
  </si>
  <si>
    <t>EPIS&amp;TOOLS</t>
  </si>
  <si>
    <t>ITURRI</t>
  </si>
  <si>
    <t>GMG SUMINISTROS INDUSTRIALES</t>
  </si>
  <si>
    <t>PROAT</t>
  </si>
  <si>
    <t>CONTE/2020/0000000223</t>
  </si>
  <si>
    <t>PEMC23/20</t>
  </si>
  <si>
    <t>Control d'accessos al Cremallera de Montserrat i accessos Vall de Núria</t>
  </si>
  <si>
    <t>05/06/2020 (Manca la part de Vallter)</t>
  </si>
  <si>
    <t>PEMC24/20</t>
  </si>
  <si>
    <t xml:space="preserve">Contractació de la senyalització que és necessari instal·lar a les estacions i trens derivada del procés de desescalada del confinament </t>
  </si>
  <si>
    <t>WEB CINETIC, SL.</t>
  </si>
  <si>
    <t>BITENDIAN, S.L</t>
  </si>
  <si>
    <t>CONTE/2020/000000026</t>
  </si>
  <si>
    <t>CONTE/2020/000000024</t>
  </si>
  <si>
    <t>CONTE/2020/000000027</t>
  </si>
  <si>
    <t>INGENIERIA, INTEGRACION Y SISTEMAS INF, S.L.</t>
  </si>
  <si>
    <t>CONTE/2020/000000028</t>
  </si>
  <si>
    <t>CONTE/2020/000000029</t>
  </si>
  <si>
    <t>ISC, SL</t>
  </si>
  <si>
    <t>JORDI MATAS ASSOCIATS, S.L.</t>
  </si>
  <si>
    <t>RED CIVIL, S.L.</t>
  </si>
  <si>
    <t>AUTOMATIC SYSTEMS, S.L.</t>
  </si>
  <si>
    <t>CONTE/2020/000000031</t>
  </si>
  <si>
    <t>ELECTROSTOCKS, S.L.</t>
  </si>
  <si>
    <t>CONTE/2020/000000025</t>
  </si>
  <si>
    <t>ITRAM HIGIENE</t>
  </si>
  <si>
    <t>CONTE/2020/000000039</t>
  </si>
  <si>
    <t>CONTE/2020/000000036</t>
  </si>
  <si>
    <t>CONTE/2020/000000033</t>
  </si>
  <si>
    <t>CONTE/2020/000000037</t>
  </si>
  <si>
    <t>CONTE/2020/000000038</t>
  </si>
  <si>
    <t>CONTE/2020/000000040</t>
  </si>
  <si>
    <t>CONTE/2020/000000041</t>
  </si>
  <si>
    <t>DERMO, S.A.</t>
  </si>
  <si>
    <t>CONTE/2020/000000034</t>
  </si>
  <si>
    <t>CONTE/2020/000000032</t>
  </si>
  <si>
    <t>IMPORT PREVIST EN LA RESOLUCIÓ
IVA exclòs</t>
  </si>
  <si>
    <t>IMPORT ADJUDICACIÓ
IVA exclòs</t>
  </si>
  <si>
    <t>DATA ADJUDICACIÓ</t>
  </si>
  <si>
    <t>DATA RESOLUCIÓ EMERGÈNCIA</t>
  </si>
  <si>
    <t>DATA COMANDA</t>
  </si>
  <si>
    <t>DATA PUBLICACIÓ ADJUDICACIÓ PSCP</t>
  </si>
  <si>
    <t>TOTAL</t>
  </si>
  <si>
    <t>ALTRES EXPEDIENTS EN CURS</t>
  </si>
  <si>
    <t>18/06/20 AiC  -Expedients d'emergència COVID19</t>
  </si>
  <si>
    <t>Serveis de desinfecció d’estacions i dependències a les línies Barcelona Vallès, Llobregat Anoia i Lleida - La Pobla de Segur (Import de la resolució mensual. Termini d’execució que s’estima fins a 30 de juny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</si>
</sst>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3" borderId="2" xfId="0" quotePrefix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79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79FA7"/>
        </patternFill>
      </fill>
    </dxf>
    <dxf>
      <fill>
        <patternFill>
          <bgColor rgb="FFFFD966"/>
        </patternFill>
      </fill>
    </dxf>
    <dxf>
      <fill>
        <patternFill>
          <bgColor rgb="FFF2D9FF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BC2E6"/>
        </patternFill>
      </fill>
    </dxf>
    <dxf>
      <fill>
        <patternFill>
          <bgColor rgb="FFFCE4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ocuments/1%20Papa/1Particular/1Econ/1%20Presupuesto,%20Salario%20y%20Bcos/D:/DEF/APROV/1%20CONTRACTACIO/0.0%20CARTERA%20EXPEDIENTS/Cartera%20Expedients%20%20-%20Situaci&#243;%20actual%202020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F\APROV\1%20CONTRACTACIO\0.0%20CARTERA%20EXPEDIENTS\Copia%20de%20Relaci&#243;%20Exp.%20Emerg&#232;ncia%20COVID-19%20a%2023%2004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tosa/Desktop/cartera/Martes/Cartera%20Expedients%20%20-%20Situaci&#243;%20actual%202020%20-%2015-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legabl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rgències"/>
      <sheetName val="Desplegable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dients Cartera"/>
      <sheetName val="Gràfics"/>
      <sheetName val="Desplegable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53"/>
  <sheetViews>
    <sheetView tabSelected="1" topLeftCell="A22" zoomScaleNormal="100" workbookViewId="0">
      <selection activeCell="G44" sqref="G44"/>
    </sheetView>
  </sheetViews>
  <sheetFormatPr baseColWidth="10" defaultColWidth="10.85546875" defaultRowHeight="15" x14ac:dyDescent="0.25"/>
  <cols>
    <col min="1" max="1" width="4.7109375" style="6" customWidth="1"/>
    <col min="2" max="2" width="10.42578125" style="6" customWidth="1"/>
    <col min="3" max="3" width="20" style="17" customWidth="1"/>
    <col min="4" max="4" width="10.85546875" style="17"/>
    <col min="5" max="5" width="55.7109375" style="17" customWidth="1"/>
    <col min="6" max="6" width="10.85546875" style="17" customWidth="1"/>
    <col min="7" max="7" width="12.7109375" style="17" customWidth="1"/>
    <col min="8" max="8" width="40" style="17" customWidth="1"/>
    <col min="9" max="9" width="17.42578125" style="17" customWidth="1"/>
    <col min="10" max="10" width="15.140625" style="17" customWidth="1"/>
    <col min="11" max="11" width="14.140625" style="17" customWidth="1"/>
    <col min="12" max="12" width="15.7109375" style="17" customWidth="1"/>
    <col min="13" max="16384" width="10.85546875" style="6"/>
  </cols>
  <sheetData>
    <row r="1" spans="1:116" s="9" customFormat="1" ht="57" customHeight="1" thickBot="1" x14ac:dyDescent="0.3">
      <c r="B1" s="69" t="s">
        <v>117</v>
      </c>
      <c r="C1" s="69"/>
      <c r="D1" s="69"/>
      <c r="E1" s="69"/>
      <c r="F1" s="18"/>
      <c r="G1" s="18"/>
      <c r="H1" s="18"/>
      <c r="I1" s="18"/>
      <c r="J1" s="18"/>
      <c r="K1" s="18"/>
      <c r="L1" s="18"/>
    </row>
    <row r="2" spans="1:116" s="7" customFormat="1" ht="65.45" customHeight="1" thickBot="1" x14ac:dyDescent="0.3">
      <c r="A2" s="48"/>
      <c r="B2" s="49" t="s">
        <v>0</v>
      </c>
      <c r="C2" s="50" t="s">
        <v>1</v>
      </c>
      <c r="D2" s="50" t="s">
        <v>2</v>
      </c>
      <c r="E2" s="51" t="s">
        <v>3</v>
      </c>
      <c r="F2" s="52" t="s">
        <v>109</v>
      </c>
      <c r="G2" s="50" t="s">
        <v>110</v>
      </c>
      <c r="H2" s="50" t="s">
        <v>4</v>
      </c>
      <c r="I2" s="53" t="s">
        <v>112</v>
      </c>
      <c r="J2" s="53" t="s">
        <v>111</v>
      </c>
      <c r="K2" s="53" t="s">
        <v>113</v>
      </c>
      <c r="L2" s="54" t="s">
        <v>114</v>
      </c>
    </row>
    <row r="3" spans="1:116" s="8" customFormat="1" ht="21.75" customHeight="1" x14ac:dyDescent="0.25">
      <c r="A3" s="73">
        <v>1</v>
      </c>
      <c r="B3" s="74" t="s">
        <v>6</v>
      </c>
      <c r="C3" s="42" t="s">
        <v>7</v>
      </c>
      <c r="D3" s="61" t="s">
        <v>8</v>
      </c>
      <c r="E3" s="43" t="s">
        <v>9</v>
      </c>
      <c r="F3" s="63">
        <v>300000</v>
      </c>
      <c r="G3" s="44">
        <v>9381.91</v>
      </c>
      <c r="H3" s="45" t="s">
        <v>10</v>
      </c>
      <c r="I3" s="59">
        <v>43909</v>
      </c>
      <c r="J3" s="46">
        <v>43916</v>
      </c>
      <c r="K3" s="47">
        <v>43928</v>
      </c>
      <c r="L3" s="47">
        <v>43959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</row>
    <row r="4" spans="1:116" s="8" customFormat="1" ht="18.600000000000001" customHeight="1" x14ac:dyDescent="0.25">
      <c r="A4" s="56"/>
      <c r="B4" s="57"/>
      <c r="C4" s="28" t="s">
        <v>11</v>
      </c>
      <c r="D4" s="62"/>
      <c r="E4" s="21" t="s">
        <v>12</v>
      </c>
      <c r="F4" s="58"/>
      <c r="G4" s="19">
        <v>149669.75</v>
      </c>
      <c r="H4" s="22" t="s">
        <v>13</v>
      </c>
      <c r="I4" s="60"/>
      <c r="J4" s="23">
        <v>43915</v>
      </c>
      <c r="K4" s="20">
        <v>43928</v>
      </c>
      <c r="L4" s="20">
        <v>43959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1:116" s="8" customFormat="1" ht="19.350000000000001" customHeight="1" x14ac:dyDescent="0.25">
      <c r="A5" s="56"/>
      <c r="B5" s="57"/>
      <c r="C5" s="28" t="s">
        <v>14</v>
      </c>
      <c r="D5" s="62"/>
      <c r="E5" s="21" t="s">
        <v>15</v>
      </c>
      <c r="F5" s="58"/>
      <c r="G5" s="19">
        <v>48750</v>
      </c>
      <c r="H5" s="22" t="s">
        <v>16</v>
      </c>
      <c r="I5" s="60"/>
      <c r="J5" s="23">
        <v>43935</v>
      </c>
      <c r="K5" s="20">
        <v>43929</v>
      </c>
      <c r="L5" s="20">
        <v>43959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116" s="8" customFormat="1" ht="12.75" x14ac:dyDescent="0.25">
      <c r="A6" s="56"/>
      <c r="B6" s="57"/>
      <c r="C6" s="28" t="s">
        <v>71</v>
      </c>
      <c r="D6" s="62"/>
      <c r="E6" s="21" t="s">
        <v>17</v>
      </c>
      <c r="F6" s="58"/>
      <c r="G6" s="19">
        <v>54900</v>
      </c>
      <c r="H6" s="22" t="s">
        <v>18</v>
      </c>
      <c r="I6" s="60"/>
      <c r="J6" s="20">
        <v>43978</v>
      </c>
      <c r="K6" s="20">
        <v>43978</v>
      </c>
      <c r="L6" s="20">
        <v>43984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</row>
    <row r="7" spans="1:116" s="8" customFormat="1" ht="25.7" customHeight="1" x14ac:dyDescent="0.25">
      <c r="A7" s="56">
        <v>1</v>
      </c>
      <c r="B7" s="57" t="s">
        <v>19</v>
      </c>
      <c r="C7" s="28" t="s">
        <v>20</v>
      </c>
      <c r="D7" s="24" t="s">
        <v>21</v>
      </c>
      <c r="E7" s="21" t="s">
        <v>22</v>
      </c>
      <c r="F7" s="26">
        <v>141424</v>
      </c>
      <c r="G7" s="19">
        <f>F7</f>
        <v>141424</v>
      </c>
      <c r="H7" s="25" t="s">
        <v>23</v>
      </c>
      <c r="I7" s="20">
        <v>43909</v>
      </c>
      <c r="J7" s="20">
        <v>43913</v>
      </c>
      <c r="K7" s="20">
        <v>43913</v>
      </c>
      <c r="L7" s="20">
        <v>43978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6" s="8" customFormat="1" ht="24" x14ac:dyDescent="0.25">
      <c r="A8" s="56"/>
      <c r="B8" s="57"/>
      <c r="C8" s="28" t="s">
        <v>24</v>
      </c>
      <c r="D8" s="24" t="s">
        <v>21</v>
      </c>
      <c r="E8" s="21" t="s">
        <v>25</v>
      </c>
      <c r="F8" s="26">
        <v>193574.92</v>
      </c>
      <c r="G8" s="19">
        <f t="shared" ref="G8:G16" si="0">F8</f>
        <v>193574.92</v>
      </c>
      <c r="H8" s="25" t="s">
        <v>26</v>
      </c>
      <c r="I8" s="20">
        <v>43909</v>
      </c>
      <c r="J8" s="20">
        <v>43913</v>
      </c>
      <c r="K8" s="20">
        <v>43913</v>
      </c>
      <c r="L8" s="20">
        <v>43978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6" s="8" customFormat="1" ht="24" customHeight="1" x14ac:dyDescent="0.25">
      <c r="A9" s="1">
        <v>1</v>
      </c>
      <c r="B9" s="2" t="s">
        <v>27</v>
      </c>
      <c r="C9" s="28" t="s">
        <v>28</v>
      </c>
      <c r="D9" s="24" t="s">
        <v>29</v>
      </c>
      <c r="E9" s="21" t="s">
        <v>30</v>
      </c>
      <c r="F9" s="26">
        <v>100000</v>
      </c>
      <c r="G9" s="19">
        <f t="shared" si="0"/>
        <v>100000</v>
      </c>
      <c r="H9" s="25" t="s">
        <v>31</v>
      </c>
      <c r="I9" s="20">
        <v>43916</v>
      </c>
      <c r="J9" s="20">
        <v>43958</v>
      </c>
      <c r="K9" s="20">
        <v>43958</v>
      </c>
      <c r="L9" s="20">
        <v>43977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6" s="8" customFormat="1" ht="22.7" customHeight="1" x14ac:dyDescent="0.25">
      <c r="A10" s="56">
        <v>1</v>
      </c>
      <c r="B10" s="57" t="s">
        <v>32</v>
      </c>
      <c r="C10" s="10" t="s">
        <v>33</v>
      </c>
      <c r="D10" s="24" t="s">
        <v>29</v>
      </c>
      <c r="E10" s="21" t="s">
        <v>34</v>
      </c>
      <c r="F10" s="26">
        <v>6174</v>
      </c>
      <c r="G10" s="19">
        <v>37044</v>
      </c>
      <c r="H10" s="25" t="s">
        <v>23</v>
      </c>
      <c r="I10" s="20">
        <v>43921</v>
      </c>
      <c r="J10" s="20">
        <v>43924</v>
      </c>
      <c r="K10" s="20">
        <v>43957</v>
      </c>
      <c r="L10" s="20">
        <v>43959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</row>
    <row r="11" spans="1:116" s="8" customFormat="1" ht="23.45" customHeight="1" x14ac:dyDescent="0.25">
      <c r="A11" s="56"/>
      <c r="B11" s="57"/>
      <c r="C11" s="10" t="s">
        <v>35</v>
      </c>
      <c r="D11" s="24" t="s">
        <v>29</v>
      </c>
      <c r="E11" s="21" t="s">
        <v>36</v>
      </c>
      <c r="F11" s="26">
        <v>8232</v>
      </c>
      <c r="G11" s="19">
        <v>49392</v>
      </c>
      <c r="H11" s="25" t="s">
        <v>23</v>
      </c>
      <c r="I11" s="20">
        <v>43921</v>
      </c>
      <c r="J11" s="20">
        <v>43924</v>
      </c>
      <c r="K11" s="20">
        <v>43957</v>
      </c>
      <c r="L11" s="20">
        <v>43959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</row>
    <row r="12" spans="1:116" s="8" customFormat="1" ht="51" customHeight="1" x14ac:dyDescent="0.25">
      <c r="A12" s="56">
        <v>1</v>
      </c>
      <c r="B12" s="57" t="s">
        <v>37</v>
      </c>
      <c r="C12" s="10" t="s">
        <v>38</v>
      </c>
      <c r="D12" s="24" t="s">
        <v>21</v>
      </c>
      <c r="E12" s="75" t="s">
        <v>118</v>
      </c>
      <c r="F12" s="26">
        <v>66857.149999999994</v>
      </c>
      <c r="G12" s="19">
        <v>267428.59999999998</v>
      </c>
      <c r="H12" s="25" t="s">
        <v>23</v>
      </c>
      <c r="I12" s="3">
        <v>43928</v>
      </c>
      <c r="J12" s="3">
        <v>43928</v>
      </c>
      <c r="K12" s="3">
        <v>43929</v>
      </c>
      <c r="L12" s="20">
        <v>43978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</row>
    <row r="13" spans="1:116" s="8" customFormat="1" ht="49.5" customHeight="1" x14ac:dyDescent="0.25">
      <c r="A13" s="56"/>
      <c r="B13" s="57"/>
      <c r="C13" s="10" t="s">
        <v>39</v>
      </c>
      <c r="D13" s="24" t="s">
        <v>21</v>
      </c>
      <c r="E13" s="75" t="s">
        <v>118</v>
      </c>
      <c r="F13" s="26">
        <v>7980</v>
      </c>
      <c r="G13" s="19">
        <v>39900</v>
      </c>
      <c r="H13" s="25" t="s">
        <v>40</v>
      </c>
      <c r="I13" s="3">
        <v>43928</v>
      </c>
      <c r="J13" s="3">
        <v>43928</v>
      </c>
      <c r="K13" s="3">
        <v>43929</v>
      </c>
      <c r="L13" s="20">
        <v>43978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</row>
    <row r="14" spans="1:116" s="8" customFormat="1" ht="12.75" x14ac:dyDescent="0.25">
      <c r="A14" s="1">
        <v>1</v>
      </c>
      <c r="B14" s="2" t="s">
        <v>41</v>
      </c>
      <c r="C14" s="10" t="s">
        <v>77</v>
      </c>
      <c r="D14" s="24" t="s">
        <v>42</v>
      </c>
      <c r="E14" s="21" t="s">
        <v>43</v>
      </c>
      <c r="F14" s="26">
        <v>40000</v>
      </c>
      <c r="G14" s="19">
        <f t="shared" si="0"/>
        <v>40000</v>
      </c>
      <c r="H14" s="25" t="s">
        <v>44</v>
      </c>
      <c r="I14" s="3">
        <v>43945</v>
      </c>
      <c r="J14" s="3">
        <v>43980</v>
      </c>
      <c r="K14" s="3">
        <v>43980</v>
      </c>
      <c r="L14" s="20">
        <v>43959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</row>
    <row r="15" spans="1:116" s="8" customFormat="1" ht="12.75" x14ac:dyDescent="0.25">
      <c r="A15" s="1">
        <v>1</v>
      </c>
      <c r="B15" s="2" t="s">
        <v>45</v>
      </c>
      <c r="C15" s="10" t="s">
        <v>46</v>
      </c>
      <c r="D15" s="24" t="s">
        <v>47</v>
      </c>
      <c r="E15" s="21" t="s">
        <v>48</v>
      </c>
      <c r="F15" s="26">
        <v>40000</v>
      </c>
      <c r="G15" s="19">
        <f t="shared" si="0"/>
        <v>40000</v>
      </c>
      <c r="H15" s="25" t="s">
        <v>49</v>
      </c>
      <c r="I15" s="3">
        <v>43937</v>
      </c>
      <c r="J15" s="3">
        <v>43970</v>
      </c>
      <c r="K15" s="3">
        <v>43941</v>
      </c>
      <c r="L15" s="20">
        <v>43959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</row>
    <row r="16" spans="1:116" s="8" customFormat="1" ht="25.5" x14ac:dyDescent="0.25">
      <c r="A16" s="1">
        <v>1</v>
      </c>
      <c r="B16" s="2" t="s">
        <v>50</v>
      </c>
      <c r="C16" s="10" t="s">
        <v>51</v>
      </c>
      <c r="D16" s="24" t="s">
        <v>8</v>
      </c>
      <c r="E16" s="21" t="s">
        <v>52</v>
      </c>
      <c r="F16" s="26">
        <v>68202.84</v>
      </c>
      <c r="G16" s="19">
        <f t="shared" si="0"/>
        <v>68202.84</v>
      </c>
      <c r="H16" s="25" t="s">
        <v>53</v>
      </c>
      <c r="I16" s="3">
        <v>43952</v>
      </c>
      <c r="J16" s="3">
        <v>43949</v>
      </c>
      <c r="K16" s="3">
        <v>43942</v>
      </c>
      <c r="L16" s="20">
        <v>43959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</row>
    <row r="17" spans="1:30" s="7" customFormat="1" ht="12.75" x14ac:dyDescent="0.25">
      <c r="A17" s="56">
        <v>1</v>
      </c>
      <c r="B17" s="57" t="s">
        <v>54</v>
      </c>
      <c r="C17" s="10" t="s">
        <v>102</v>
      </c>
      <c r="D17" s="68" t="s">
        <v>29</v>
      </c>
      <c r="E17" s="72" t="s">
        <v>55</v>
      </c>
      <c r="F17" s="58">
        <v>700000</v>
      </c>
      <c r="G17" s="19">
        <v>8250</v>
      </c>
      <c r="H17" s="27" t="s">
        <v>56</v>
      </c>
      <c r="I17" s="64">
        <v>43965</v>
      </c>
      <c r="J17" s="3">
        <v>43998</v>
      </c>
      <c r="K17" s="3">
        <v>43966</v>
      </c>
      <c r="L17" s="3">
        <v>43967</v>
      </c>
    </row>
    <row r="18" spans="1:30" s="7" customFormat="1" ht="12.75" x14ac:dyDescent="0.25">
      <c r="A18" s="56"/>
      <c r="B18" s="57"/>
      <c r="C18" s="10" t="s">
        <v>103</v>
      </c>
      <c r="D18" s="68"/>
      <c r="E18" s="72"/>
      <c r="F18" s="58"/>
      <c r="G18" s="19">
        <v>12100</v>
      </c>
      <c r="H18" s="27" t="s">
        <v>56</v>
      </c>
      <c r="I18" s="64"/>
      <c r="J18" s="3">
        <v>43998</v>
      </c>
      <c r="K18" s="3">
        <v>43966</v>
      </c>
      <c r="L18" s="3">
        <v>43967</v>
      </c>
    </row>
    <row r="19" spans="1:30" s="7" customFormat="1" ht="12.75" x14ac:dyDescent="0.25">
      <c r="A19" s="56"/>
      <c r="B19" s="57"/>
      <c r="C19" s="10" t="s">
        <v>108</v>
      </c>
      <c r="D19" s="68"/>
      <c r="E19" s="72"/>
      <c r="F19" s="58"/>
      <c r="G19" s="19">
        <v>66960</v>
      </c>
      <c r="H19" s="27" t="s">
        <v>75</v>
      </c>
      <c r="I19" s="64"/>
      <c r="J19" s="3">
        <v>43998</v>
      </c>
      <c r="K19" s="3">
        <v>43966</v>
      </c>
      <c r="L19" s="3">
        <v>43967</v>
      </c>
    </row>
    <row r="20" spans="1:30" s="7" customFormat="1" ht="12.75" x14ac:dyDescent="0.25">
      <c r="A20" s="56"/>
      <c r="B20" s="57"/>
      <c r="C20" s="10" t="s">
        <v>97</v>
      </c>
      <c r="D20" s="68"/>
      <c r="E20" s="72"/>
      <c r="F20" s="58"/>
      <c r="G20" s="19">
        <v>6750</v>
      </c>
      <c r="H20" s="27" t="s">
        <v>75</v>
      </c>
      <c r="I20" s="64"/>
      <c r="J20" s="3">
        <v>43998</v>
      </c>
      <c r="K20" s="3">
        <v>43966</v>
      </c>
      <c r="L20" s="3">
        <v>43967</v>
      </c>
    </row>
    <row r="21" spans="1:30" s="7" customFormat="1" ht="12.75" x14ac:dyDescent="0.25">
      <c r="A21" s="56"/>
      <c r="B21" s="57"/>
      <c r="C21" s="10" t="s">
        <v>107</v>
      </c>
      <c r="D21" s="68"/>
      <c r="E21" s="72"/>
      <c r="F21" s="58"/>
      <c r="G21" s="19">
        <v>5700</v>
      </c>
      <c r="H21" s="27" t="s">
        <v>75</v>
      </c>
      <c r="I21" s="64"/>
      <c r="J21" s="3">
        <v>43998</v>
      </c>
      <c r="K21" s="3">
        <v>43966</v>
      </c>
      <c r="L21" s="3">
        <v>43967</v>
      </c>
    </row>
    <row r="22" spans="1:30" s="7" customFormat="1" ht="12.75" x14ac:dyDescent="0.25">
      <c r="A22" s="56"/>
      <c r="B22" s="57"/>
      <c r="C22" s="10" t="s">
        <v>97</v>
      </c>
      <c r="D22" s="68"/>
      <c r="E22" s="72"/>
      <c r="F22" s="58"/>
      <c r="G22" s="19">
        <v>6750</v>
      </c>
      <c r="H22" s="27" t="s">
        <v>75</v>
      </c>
      <c r="I22" s="64"/>
      <c r="J22" s="3">
        <v>43998</v>
      </c>
      <c r="K22" s="3">
        <v>43966</v>
      </c>
      <c r="L22" s="3">
        <v>43967</v>
      </c>
    </row>
    <row r="23" spans="1:30" s="7" customFormat="1" ht="12.75" x14ac:dyDescent="0.25">
      <c r="A23" s="56"/>
      <c r="B23" s="57"/>
      <c r="C23" s="10" t="s">
        <v>101</v>
      </c>
      <c r="D23" s="68"/>
      <c r="E23" s="72"/>
      <c r="F23" s="58"/>
      <c r="G23" s="19">
        <v>70000</v>
      </c>
      <c r="H23" s="27" t="s">
        <v>75</v>
      </c>
      <c r="I23" s="64"/>
      <c r="J23" s="3">
        <v>43998</v>
      </c>
      <c r="K23" s="3">
        <v>43966</v>
      </c>
      <c r="L23" s="3">
        <v>43967</v>
      </c>
    </row>
    <row r="24" spans="1:30" s="7" customFormat="1" ht="12.75" x14ac:dyDescent="0.25">
      <c r="A24" s="56"/>
      <c r="B24" s="57"/>
      <c r="C24" s="10" t="s">
        <v>100</v>
      </c>
      <c r="D24" s="68"/>
      <c r="E24" s="72"/>
      <c r="F24" s="58"/>
      <c r="G24" s="19">
        <v>594</v>
      </c>
      <c r="H24" s="27" t="s">
        <v>106</v>
      </c>
      <c r="I24" s="64"/>
      <c r="J24" s="3">
        <v>43998</v>
      </c>
      <c r="K24" s="3">
        <v>43966</v>
      </c>
      <c r="L24" s="3">
        <v>43967</v>
      </c>
    </row>
    <row r="25" spans="1:30" s="7" customFormat="1" ht="12.75" x14ac:dyDescent="0.25">
      <c r="A25" s="56"/>
      <c r="B25" s="57"/>
      <c r="C25" s="10" t="s">
        <v>104</v>
      </c>
      <c r="D25" s="68"/>
      <c r="E25" s="72"/>
      <c r="F25" s="58"/>
      <c r="G25" s="19">
        <v>70000</v>
      </c>
      <c r="H25" s="27" t="s">
        <v>75</v>
      </c>
      <c r="I25" s="64"/>
      <c r="J25" s="3">
        <v>43998</v>
      </c>
      <c r="K25" s="3">
        <v>43966</v>
      </c>
      <c r="L25" s="3">
        <v>43967</v>
      </c>
    </row>
    <row r="26" spans="1:30" s="7" customFormat="1" ht="12.75" x14ac:dyDescent="0.25">
      <c r="A26" s="56"/>
      <c r="B26" s="57"/>
      <c r="C26" s="10" t="s">
        <v>102</v>
      </c>
      <c r="D26" s="68"/>
      <c r="E26" s="72"/>
      <c r="F26" s="58"/>
      <c r="G26" s="19">
        <v>72800</v>
      </c>
      <c r="H26" s="27" t="s">
        <v>74</v>
      </c>
      <c r="I26" s="64"/>
      <c r="J26" s="3">
        <v>43998</v>
      </c>
      <c r="K26" s="3">
        <v>43966</v>
      </c>
      <c r="L26" s="3">
        <v>43967</v>
      </c>
    </row>
    <row r="27" spans="1:30" s="7" customFormat="1" ht="12.75" x14ac:dyDescent="0.25">
      <c r="A27" s="56"/>
      <c r="B27" s="57"/>
      <c r="C27" s="10" t="s">
        <v>99</v>
      </c>
      <c r="D27" s="68"/>
      <c r="E27" s="72"/>
      <c r="F27" s="58"/>
      <c r="G27" s="19">
        <v>2008.8</v>
      </c>
      <c r="H27" s="27" t="s">
        <v>98</v>
      </c>
      <c r="I27" s="64"/>
      <c r="J27" s="3">
        <v>43998</v>
      </c>
      <c r="K27" s="3">
        <v>43966</v>
      </c>
      <c r="L27" s="3">
        <v>43967</v>
      </c>
    </row>
    <row r="28" spans="1:30" s="7" customFormat="1" ht="12.75" x14ac:dyDescent="0.25">
      <c r="A28" s="56"/>
      <c r="B28" s="57"/>
      <c r="C28" s="10" t="s">
        <v>105</v>
      </c>
      <c r="D28" s="68"/>
      <c r="E28" s="72"/>
      <c r="F28" s="58"/>
      <c r="G28" s="19">
        <v>5212</v>
      </c>
      <c r="H28" s="27" t="s">
        <v>73</v>
      </c>
      <c r="I28" s="64"/>
      <c r="J28" s="3">
        <v>43998</v>
      </c>
      <c r="K28" s="3">
        <v>43966</v>
      </c>
      <c r="L28" s="3">
        <v>43967</v>
      </c>
    </row>
    <row r="29" spans="1:30" s="7" customFormat="1" ht="45" x14ac:dyDescent="0.25">
      <c r="A29" s="1">
        <v>1</v>
      </c>
      <c r="B29" s="2" t="s">
        <v>57</v>
      </c>
      <c r="C29" s="10" t="s">
        <v>58</v>
      </c>
      <c r="D29" s="28" t="s">
        <v>59</v>
      </c>
      <c r="E29" s="29" t="s">
        <v>60</v>
      </c>
      <c r="F29" s="26">
        <v>66230</v>
      </c>
      <c r="G29" s="19">
        <v>66230</v>
      </c>
      <c r="H29" s="27" t="s">
        <v>61</v>
      </c>
      <c r="I29" s="3">
        <v>43965</v>
      </c>
      <c r="J29" s="3">
        <v>43976</v>
      </c>
      <c r="K29" s="3">
        <v>43976</v>
      </c>
      <c r="L29" s="3" t="s">
        <v>80</v>
      </c>
    </row>
    <row r="30" spans="1:30" s="7" customFormat="1" ht="18.600000000000001" customHeight="1" x14ac:dyDescent="0.25">
      <c r="A30" s="56">
        <v>1</v>
      </c>
      <c r="B30" s="57" t="s">
        <v>62</v>
      </c>
      <c r="C30" s="10" t="s">
        <v>70</v>
      </c>
      <c r="D30" s="62" t="s">
        <v>8</v>
      </c>
      <c r="E30" s="65" t="s">
        <v>63</v>
      </c>
      <c r="F30" s="58">
        <v>216500</v>
      </c>
      <c r="G30" s="19">
        <v>35478</v>
      </c>
      <c r="H30" s="27" t="s">
        <v>16</v>
      </c>
      <c r="I30" s="64">
        <v>43966</v>
      </c>
      <c r="J30" s="3">
        <v>43966</v>
      </c>
      <c r="K30" s="3">
        <v>43966</v>
      </c>
      <c r="L30" s="3">
        <v>43978</v>
      </c>
    </row>
    <row r="31" spans="1:30" s="7" customFormat="1" ht="12.75" x14ac:dyDescent="0.25">
      <c r="A31" s="56"/>
      <c r="B31" s="57"/>
      <c r="C31" s="10" t="s">
        <v>64</v>
      </c>
      <c r="D31" s="62"/>
      <c r="E31" s="65"/>
      <c r="F31" s="58"/>
      <c r="G31" s="19">
        <v>180742.5</v>
      </c>
      <c r="H31" s="27" t="s">
        <v>65</v>
      </c>
      <c r="I31" s="64"/>
      <c r="J31" s="3">
        <v>43973</v>
      </c>
      <c r="K31" s="3">
        <v>43973</v>
      </c>
      <c r="L31" s="3">
        <v>43978</v>
      </c>
    </row>
    <row r="32" spans="1:30" s="11" customFormat="1" ht="14.45" customHeight="1" x14ac:dyDescent="0.25">
      <c r="A32" s="66">
        <v>1</v>
      </c>
      <c r="B32" s="67" t="s">
        <v>78</v>
      </c>
      <c r="C32" s="10" t="s">
        <v>85</v>
      </c>
      <c r="D32" s="68" t="s">
        <v>59</v>
      </c>
      <c r="E32" s="65" t="s">
        <v>79</v>
      </c>
      <c r="F32" s="58">
        <v>208600</v>
      </c>
      <c r="G32" s="19">
        <v>27300</v>
      </c>
      <c r="H32" s="27" t="s">
        <v>83</v>
      </c>
      <c r="I32" s="3">
        <v>43994</v>
      </c>
      <c r="J32" s="3">
        <v>43998</v>
      </c>
      <c r="K32" s="3">
        <v>43966</v>
      </c>
      <c r="L32" s="3">
        <v>43967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1" customFormat="1" ht="14.45" customHeight="1" x14ac:dyDescent="0.25">
      <c r="A33" s="66"/>
      <c r="B33" s="67"/>
      <c r="C33" s="10" t="s">
        <v>89</v>
      </c>
      <c r="D33" s="68"/>
      <c r="E33" s="65"/>
      <c r="F33" s="58"/>
      <c r="G33" s="19">
        <v>24875</v>
      </c>
      <c r="H33" s="27" t="s">
        <v>91</v>
      </c>
      <c r="I33" s="3">
        <v>43994</v>
      </c>
      <c r="J33" s="3">
        <v>43998</v>
      </c>
      <c r="K33" s="3">
        <v>43966</v>
      </c>
      <c r="L33" s="3">
        <v>43967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1" customFormat="1" ht="14.45" customHeight="1" x14ac:dyDescent="0.25">
      <c r="A34" s="66"/>
      <c r="B34" s="67"/>
      <c r="C34" s="10" t="s">
        <v>95</v>
      </c>
      <c r="D34" s="68"/>
      <c r="E34" s="65"/>
      <c r="F34" s="58"/>
      <c r="G34" s="19">
        <v>38400</v>
      </c>
      <c r="H34" s="27" t="s">
        <v>94</v>
      </c>
      <c r="I34" s="3">
        <v>43994</v>
      </c>
      <c r="J34" s="3">
        <v>43998</v>
      </c>
      <c r="K34" s="3">
        <v>43966</v>
      </c>
      <c r="L34" s="3">
        <v>43967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1" customFormat="1" ht="14.45" customHeight="1" x14ac:dyDescent="0.25">
      <c r="A35" s="66"/>
      <c r="B35" s="67"/>
      <c r="C35" s="10" t="s">
        <v>90</v>
      </c>
      <c r="D35" s="68"/>
      <c r="E35" s="65"/>
      <c r="F35" s="58"/>
      <c r="G35" s="19">
        <v>19250</v>
      </c>
      <c r="H35" s="27" t="s">
        <v>10</v>
      </c>
      <c r="I35" s="3">
        <v>43994</v>
      </c>
      <c r="J35" s="3">
        <v>43998</v>
      </c>
      <c r="K35" s="3">
        <v>43966</v>
      </c>
      <c r="L35" s="3">
        <v>43967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1" customFormat="1" ht="14.45" customHeight="1" x14ac:dyDescent="0.25">
      <c r="A36" s="66"/>
      <c r="B36" s="67"/>
      <c r="C36" s="10" t="s">
        <v>87</v>
      </c>
      <c r="D36" s="68"/>
      <c r="E36" s="65"/>
      <c r="F36" s="58"/>
      <c r="G36" s="19">
        <v>49000</v>
      </c>
      <c r="H36" s="27" t="s">
        <v>84</v>
      </c>
      <c r="I36" s="3">
        <v>43994</v>
      </c>
      <c r="J36" s="3">
        <v>43998</v>
      </c>
      <c r="K36" s="3">
        <v>43966</v>
      </c>
      <c r="L36" s="3">
        <v>43967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66"/>
      <c r="B37" s="67"/>
      <c r="C37" s="10" t="s">
        <v>86</v>
      </c>
      <c r="D37" s="68"/>
      <c r="E37" s="65"/>
      <c r="F37" s="58"/>
      <c r="G37" s="19">
        <v>49400</v>
      </c>
      <c r="H37" s="27" t="s">
        <v>88</v>
      </c>
      <c r="I37" s="3">
        <v>43994</v>
      </c>
      <c r="J37" s="3">
        <v>43998</v>
      </c>
      <c r="K37" s="3">
        <v>43966</v>
      </c>
      <c r="L37" s="3">
        <v>43967</v>
      </c>
    </row>
    <row r="38" spans="1:30" s="16" customFormat="1" x14ac:dyDescent="0.25">
      <c r="A38" s="12">
        <f>SUM(A3:A37)</f>
        <v>12</v>
      </c>
      <c r="B38" s="13"/>
      <c r="C38" s="14"/>
      <c r="D38" s="15"/>
      <c r="E38" s="12" t="s">
        <v>115</v>
      </c>
      <c r="F38" s="4">
        <f>SUM(F3:F37)</f>
        <v>2163774.91</v>
      </c>
      <c r="G38" s="4">
        <f>SUM(G3:G37)</f>
        <v>2057468.3200000003</v>
      </c>
      <c r="H38" s="13"/>
      <c r="I38" s="5"/>
      <c r="J38" s="5"/>
      <c r="K38" s="5"/>
      <c r="L38" s="5"/>
    </row>
    <row r="39" spans="1:30" s="16" customFormat="1" x14ac:dyDescent="0.25">
      <c r="B39" s="31"/>
      <c r="C39" s="32"/>
      <c r="D39" s="33"/>
      <c r="F39" s="34"/>
      <c r="G39" s="34"/>
      <c r="H39" s="31"/>
      <c r="I39" s="35"/>
      <c r="J39" s="35"/>
      <c r="K39" s="35"/>
      <c r="L39" s="35"/>
    </row>
    <row r="40" spans="1:30" s="36" customFormat="1" ht="39.4" customHeight="1" x14ac:dyDescent="0.25">
      <c r="B40" s="71" t="s">
        <v>116</v>
      </c>
      <c r="C40" s="71"/>
      <c r="D40" s="71"/>
      <c r="E40" s="71"/>
      <c r="F40" s="37"/>
      <c r="G40" s="38"/>
      <c r="H40" s="39"/>
      <c r="I40" s="40"/>
      <c r="J40" s="40"/>
      <c r="K40" s="40"/>
      <c r="L40" s="40"/>
    </row>
    <row r="41" spans="1:30" s="41" customFormat="1" x14ac:dyDescent="0.25">
      <c r="A41" s="66">
        <v>1</v>
      </c>
      <c r="B41" s="67" t="s">
        <v>81</v>
      </c>
      <c r="C41" s="28" t="s">
        <v>5</v>
      </c>
      <c r="D41" s="68" t="s">
        <v>21</v>
      </c>
      <c r="E41" s="65" t="s">
        <v>82</v>
      </c>
      <c r="F41" s="55">
        <v>423000</v>
      </c>
      <c r="G41" s="19">
        <v>167315.99</v>
      </c>
      <c r="H41" s="27" t="s">
        <v>49</v>
      </c>
      <c r="I41" s="3">
        <v>43997</v>
      </c>
      <c r="J41" s="29"/>
      <c r="K41" s="29"/>
      <c r="L41" s="29"/>
    </row>
    <row r="42" spans="1:30" s="41" customFormat="1" x14ac:dyDescent="0.25">
      <c r="A42" s="66"/>
      <c r="B42" s="67"/>
      <c r="C42" s="28" t="s">
        <v>5</v>
      </c>
      <c r="D42" s="68"/>
      <c r="E42" s="65"/>
      <c r="F42" s="55"/>
      <c r="G42" s="19">
        <v>22000</v>
      </c>
      <c r="H42" s="27" t="s">
        <v>92</v>
      </c>
      <c r="I42" s="3">
        <v>43997</v>
      </c>
      <c r="J42" s="29"/>
      <c r="K42" s="29"/>
      <c r="L42" s="29"/>
    </row>
    <row r="43" spans="1:30" s="41" customFormat="1" x14ac:dyDescent="0.25">
      <c r="A43" s="66"/>
      <c r="B43" s="67"/>
      <c r="C43" s="28" t="s">
        <v>5</v>
      </c>
      <c r="D43" s="68"/>
      <c r="E43" s="65"/>
      <c r="F43" s="55"/>
      <c r="G43" s="19">
        <v>1550</v>
      </c>
      <c r="H43" s="29" t="s">
        <v>93</v>
      </c>
      <c r="I43" s="3">
        <v>43997</v>
      </c>
      <c r="J43" s="29"/>
      <c r="K43" s="29"/>
      <c r="L43" s="29"/>
    </row>
    <row r="44" spans="1:30" s="11" customFormat="1" ht="12.75" x14ac:dyDescent="0.25">
      <c r="A44" s="56">
        <v>1</v>
      </c>
      <c r="B44" s="57" t="s">
        <v>66</v>
      </c>
      <c r="C44" s="28" t="s">
        <v>5</v>
      </c>
      <c r="D44" s="68" t="s">
        <v>29</v>
      </c>
      <c r="E44" s="70" t="s">
        <v>67</v>
      </c>
      <c r="F44" s="19">
        <v>64376</v>
      </c>
      <c r="G44" s="19">
        <v>64376</v>
      </c>
      <c r="H44" s="27" t="s">
        <v>68</v>
      </c>
      <c r="I44" s="3">
        <v>43980</v>
      </c>
      <c r="J44" s="28"/>
      <c r="K44" s="28"/>
      <c r="L44" s="28"/>
    </row>
    <row r="45" spans="1:30" s="11" customFormat="1" ht="12.75" x14ac:dyDescent="0.25">
      <c r="A45" s="56"/>
      <c r="B45" s="57"/>
      <c r="C45" s="28" t="s">
        <v>5</v>
      </c>
      <c r="D45" s="68"/>
      <c r="E45" s="70"/>
      <c r="F45" s="19">
        <v>86713</v>
      </c>
      <c r="G45" s="19">
        <v>86713</v>
      </c>
      <c r="H45" s="27" t="s">
        <v>72</v>
      </c>
      <c r="I45" s="3">
        <v>43980</v>
      </c>
      <c r="J45" s="28"/>
      <c r="K45" s="28"/>
      <c r="L45" s="28"/>
    </row>
    <row r="46" spans="1:30" s="11" customFormat="1" ht="12.75" x14ac:dyDescent="0.25">
      <c r="A46" s="56"/>
      <c r="B46" s="57"/>
      <c r="C46" s="28" t="s">
        <v>5</v>
      </c>
      <c r="D46" s="68"/>
      <c r="E46" s="70"/>
      <c r="F46" s="19">
        <v>14542</v>
      </c>
      <c r="G46" s="19">
        <v>14542</v>
      </c>
      <c r="H46" s="27" t="s">
        <v>73</v>
      </c>
      <c r="I46" s="3">
        <v>43980</v>
      </c>
      <c r="J46" s="28"/>
      <c r="K46" s="28"/>
      <c r="L46" s="28"/>
    </row>
    <row r="47" spans="1:30" s="11" customFormat="1" ht="12.75" x14ac:dyDescent="0.25">
      <c r="A47" s="56"/>
      <c r="B47" s="57"/>
      <c r="C47" s="28" t="s">
        <v>5</v>
      </c>
      <c r="D47" s="68"/>
      <c r="E47" s="70"/>
      <c r="F47" s="19">
        <v>38000</v>
      </c>
      <c r="G47" s="19">
        <v>38000</v>
      </c>
      <c r="H47" s="27" t="s">
        <v>75</v>
      </c>
      <c r="I47" s="3">
        <v>43980</v>
      </c>
      <c r="J47" s="28"/>
      <c r="K47" s="28"/>
      <c r="L47" s="28"/>
    </row>
    <row r="48" spans="1:30" s="11" customFormat="1" ht="12.75" x14ac:dyDescent="0.25">
      <c r="A48" s="56"/>
      <c r="B48" s="57"/>
      <c r="C48" s="28" t="s">
        <v>5</v>
      </c>
      <c r="D48" s="68"/>
      <c r="E48" s="70"/>
      <c r="F48" s="19">
        <v>161520</v>
      </c>
      <c r="G48" s="19">
        <v>161520</v>
      </c>
      <c r="H48" s="27" t="s">
        <v>96</v>
      </c>
      <c r="I48" s="3">
        <v>43994</v>
      </c>
      <c r="J48" s="28"/>
      <c r="K48" s="28"/>
      <c r="L48" s="28"/>
    </row>
    <row r="49" spans="1:12" s="11" customFormat="1" ht="12.75" x14ac:dyDescent="0.25">
      <c r="A49" s="56"/>
      <c r="B49" s="57"/>
      <c r="C49" s="28" t="s">
        <v>5</v>
      </c>
      <c r="D49" s="68"/>
      <c r="E49" s="70"/>
      <c r="F49" s="19">
        <v>30941</v>
      </c>
      <c r="G49" s="19">
        <v>30941</v>
      </c>
      <c r="H49" s="27" t="s">
        <v>76</v>
      </c>
      <c r="I49" s="3">
        <v>43980</v>
      </c>
      <c r="J49" s="28"/>
      <c r="K49" s="28"/>
      <c r="L49" s="28"/>
    </row>
    <row r="50" spans="1:12" s="11" customFormat="1" ht="12.75" x14ac:dyDescent="0.25">
      <c r="A50" s="56"/>
      <c r="B50" s="57"/>
      <c r="C50" s="28" t="s">
        <v>5</v>
      </c>
      <c r="D50" s="68"/>
      <c r="E50" s="70"/>
      <c r="F50" s="30">
        <v>53130</v>
      </c>
      <c r="G50" s="19">
        <v>53130</v>
      </c>
      <c r="H50" s="27" t="s">
        <v>69</v>
      </c>
      <c r="I50" s="3">
        <v>43980</v>
      </c>
      <c r="J50" s="28"/>
      <c r="K50" s="28"/>
      <c r="L50" s="28"/>
    </row>
    <row r="51" spans="1:12" s="41" customFormat="1" x14ac:dyDescent="0.25"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s="41" customFormat="1" x14ac:dyDescent="0.25"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41" customFormat="1" x14ac:dyDescent="0.25">
      <c r="C53" s="36"/>
      <c r="D53" s="36"/>
      <c r="E53" s="36"/>
      <c r="F53" s="36"/>
      <c r="G53" s="36"/>
      <c r="H53" s="36"/>
      <c r="I53" s="36"/>
      <c r="J53" s="36"/>
      <c r="K53" s="36"/>
      <c r="L53" s="36"/>
    </row>
  </sheetData>
  <mergeCells count="39">
    <mergeCell ref="B1:E1"/>
    <mergeCell ref="A44:A50"/>
    <mergeCell ref="B44:B50"/>
    <mergeCell ref="D44:D50"/>
    <mergeCell ref="E44:E50"/>
    <mergeCell ref="B40:E40"/>
    <mergeCell ref="A41:A43"/>
    <mergeCell ref="B41:B43"/>
    <mergeCell ref="D41:D43"/>
    <mergeCell ref="E41:E43"/>
    <mergeCell ref="D17:D28"/>
    <mergeCell ref="E17:E28"/>
    <mergeCell ref="A3:A6"/>
    <mergeCell ref="B3:B6"/>
    <mergeCell ref="A7:A8"/>
    <mergeCell ref="B7:B8"/>
    <mergeCell ref="I3:I6"/>
    <mergeCell ref="D3:D6"/>
    <mergeCell ref="F3:F6"/>
    <mergeCell ref="I17:I28"/>
    <mergeCell ref="I30:I31"/>
    <mergeCell ref="D30:D31"/>
    <mergeCell ref="E30:E31"/>
    <mergeCell ref="F30:F31"/>
    <mergeCell ref="F41:F43"/>
    <mergeCell ref="A10:A11"/>
    <mergeCell ref="B10:B11"/>
    <mergeCell ref="A12:A13"/>
    <mergeCell ref="B12:B13"/>
    <mergeCell ref="A17:A28"/>
    <mergeCell ref="B17:B28"/>
    <mergeCell ref="F17:F28"/>
    <mergeCell ref="A32:A37"/>
    <mergeCell ref="B32:B37"/>
    <mergeCell ref="E32:E37"/>
    <mergeCell ref="A30:A31"/>
    <mergeCell ref="B30:B31"/>
    <mergeCell ref="D32:D37"/>
    <mergeCell ref="F32:F37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0" id="{D3F9CE67-6B5A-45D8-9654-98A05FD1588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71" id="{BB281B9C-E4DA-418E-B46F-D462A176B3B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72" id="{4DFB4020-1B7D-4B25-B00B-2491DFB7263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73" id="{6E2EE389-4561-4E23-BE4E-F39FAE7FDC2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4" id="{0C21FF0F-D85A-41E1-952A-82143FA4017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75" id="{6ADEDE58-76D4-4509-915E-7EF95B806CC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76" id="{4AE5653C-53D9-4467-A52F-480274C097E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77" id="{9BC1642E-C0E1-4FA8-806B-8F35429D9C7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78" id="{B0E72ED1-7C4A-4C8A-A65D-14EEA14EEBC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D12:D15 H3:H6</xm:sqref>
        </x14:conditionalFormatting>
        <x14:conditionalFormatting xmlns:xm="http://schemas.microsoft.com/office/excel/2006/main">
          <x14:cfRule type="expression" priority="361" id="{63EF077E-DAD8-4EBF-94BA-1D92428C00B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62" id="{8F266664-8916-4CBE-BE8A-08E06FD3753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63" id="{777F60EE-102D-403F-8F18-C5EE88D30D7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64" id="{C4D026A9-0A25-40B8-8375-B2CD7EDF460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65" id="{EA7DF23B-41AF-4668-8BF0-DBDC45783CB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66" id="{B2CE5CA6-4C72-482E-A510-84A1968135B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67" id="{39B2BEC6-AA13-4A6B-9D56-465CDCFF06C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68" id="{19786A5F-760E-4B6E-A6E9-E00A560E430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69" id="{962B7C0C-E173-41A8-B7E7-96019251758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D16 D7:D11 D3:D5 B17 E17:F17 C23:C26</xm:sqref>
        </x14:conditionalFormatting>
        <x14:conditionalFormatting xmlns:xm="http://schemas.microsoft.com/office/excel/2006/main">
          <x14:cfRule type="expression" priority="352" id="{3F983EA8-92F4-4CDE-A09C-69009F37B56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53" id="{8A60D3BF-A6D4-4389-9733-7DCD547764A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54" id="{CD7655BA-BDC2-458C-BC64-D2479337DC3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55" id="{D813DBB6-9BFA-45F6-8A60-588CFB4BF31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56" id="{EF4FAEFE-9998-4A41-99DC-A736215663D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57" id="{B8466E3B-5653-4542-ABD7-6A3429EC5F5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58" id="{93C239BE-51C9-4F5D-AD12-4EA7A18251F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59" id="{54080D8E-DA3A-4C1C-8821-B5B58B08B06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60" id="{CC258D14-279D-4616-8181-6D7192E2EF5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xpression" priority="343" id="{10C1F576-572A-4CA7-8C46-163ADCC8109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44" id="{999F9F7D-1699-4075-9925-026529CEC29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45" id="{8D4C9FBF-D16B-479D-8102-CB5A9FA1876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46" id="{D08C20DF-7B3E-4BD7-AC9D-A85E2D26FAB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47" id="{3D5208B4-1D6E-40FC-8A24-C83BC4834BA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48" id="{A1282552-3858-4C95-A515-CE904BEF022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49" id="{074D2B2D-C266-4341-8127-8D0D3650E4C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50" id="{F549FD8E-BE89-42B3-A561-70BB4CFB495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51" id="{E5FE0A40-76C8-49E3-86F5-5B66D98A1D3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G3:G6</xm:sqref>
        </x14:conditionalFormatting>
        <x14:conditionalFormatting xmlns:xm="http://schemas.microsoft.com/office/excel/2006/main">
          <x14:cfRule type="expression" priority="379" id="{B989261D-0FD7-40C5-A806-8C007176169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80" id="{5761B00F-DF78-4644-BAD0-2F860476C2E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81" id="{1725E62F-B4D1-4014-9060-7107C2B2022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82" id="{38E32200-30B9-4301-9C79-1F36C5DF1E0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83" id="{4F9F33EB-1CE1-480B-BA48-8F1531B8B81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84" id="{C47F282E-1C15-442D-8602-D209491919B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85" id="{6A51DEB3-8F51-4724-A095-2CB876894CE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86" id="{B5D7E679-473F-4438-9AA2-2C6B1A32F7F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87" id="{6B27C302-7B33-4FC9-9E4D-C9F4C62D4F6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E3:E6 B7 F3 B12 E9:E11 F7:F9 C10:C16 H8 B3 B14:B16 B9:B10 E14:F16</xm:sqref>
        </x14:conditionalFormatting>
        <x14:conditionalFormatting xmlns:xm="http://schemas.microsoft.com/office/excel/2006/main">
          <x14:cfRule type="expression" priority="388" id="{786DF849-07B6-4FC4-B453-B1CB9C030EB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89" id="{F4EEB4CA-4EE9-4FE0-BE6F-22E9F454236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90" id="{1E0735D3-6188-4753-BFC5-9A57C2D6940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91" id="{E7037F6D-B3E3-4D8E-BE0F-382612D939C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92" id="{934BB781-8773-4CCE-A00B-CE2AEE2D2F5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93" id="{C545D002-422C-4212-896E-80CB4DFAEA4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94" id="{731D5C66-FF87-4BD8-8FE8-0ED18B42BF4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95" id="{5C3F3183-59DC-48BA-818D-9030CBDB054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96" id="{C6EB81F5-307D-425B-AFFA-1840C112431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97" id="{EBAF3EFF-FF14-42CB-A0FD-A2FFC571960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98" id="{069C48C9-AAF4-4019-BF47-957D15B7C78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99" id="{D2B81C24-14AF-4A24-9765-A31B1BC14EA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00" id="{47A57CAD-0167-4B91-87E5-CE7D09DE38C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01" id="{02F4250D-A544-492E-A70C-09265BA6505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402" id="{01DB2278-543D-4179-A12E-EF5627A272F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403" id="{F1646D86-DFD1-4722-9E6C-13B294EA2DF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404" id="{79A05F41-5539-48F5-A7EA-7D8C122B0DB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405" id="{BAE776CE-DE7C-43B6-B93A-C291BCEEE8E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H7 H9:H16 E7</xm:sqref>
        </x14:conditionalFormatting>
        <x14:conditionalFormatting xmlns:xm="http://schemas.microsoft.com/office/excel/2006/main">
          <x14:cfRule type="expression" priority="325" id="{EE2BDC94-B6C2-4B19-BA51-A28AC18C374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26" id="{AA8F4A2B-19CA-438E-95D1-23039B21F3C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27" id="{5633628A-98F4-4886-AF77-F064BF51B54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28" id="{EDC7B0D3-E6E3-4FAA-969E-38274F93D88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9" id="{3CB949C5-EEA0-4040-8CC5-004426A58FB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30" id="{38A09A67-FE46-4D34-A2B4-1AA5E111A23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31" id="{E976E8BB-B898-4207-862D-BFD33D168F6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32" id="{5213E514-2689-416D-B6B7-BD48E256551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33" id="{C888E4C7-6761-4F50-A83C-00E3743AAE6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G3:G37</xm:sqref>
        </x14:conditionalFormatting>
        <x14:conditionalFormatting xmlns:xm="http://schemas.microsoft.com/office/excel/2006/main">
          <x14:cfRule type="expression" priority="307" id="{F0C34CC5-E17C-4399-9EF0-39732C03E6C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308" id="{DE1954B9-FA8F-4CD8-9523-973A1D5EEA8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09" id="{115F4F89-53F5-4A6D-9EDB-170AF940C70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10" id="{5E2CB3EA-4D85-4227-B008-793416D6D68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1" id="{F62B7F4C-9D2A-4865-A1A3-8852AF3F95D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12" id="{24601877-D43C-4C7D-B8C5-EB1D0922602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13" id="{4207CB3A-CCC6-4BCA-B6BB-E132E463D92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14" id="{A2507081-FF1D-4572-9768-C0B504C63AF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15" id="{F856AD73-B90D-4460-8CB4-7FF2AF6F3E9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298" id="{275513C0-7DC8-4F7F-A9F7-A7F4182D77E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99" id="{CD3F4420-9DAB-426C-A980-F9F3B7FD6F3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00" id="{8751142B-55BB-45E0-928B-A4D9DE8896D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01" id="{D229C5F9-84BE-4492-82C6-1C3D3D70DB2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2" id="{200B789B-31A9-4D6A-881E-20DE2459EF1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03" id="{04F0970C-F60F-43D1-A2B8-00E7D140932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04" id="{BE83600E-1659-41E7-8A7A-5729E3E084D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05" id="{24A23CB3-6AB2-4FA5-8EFF-EA6A59FEC36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06" id="{E3A5A3B4-B127-4CF3-9FB5-3FE90938E6B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289" id="{F5739E1D-2E4F-4C0A-A2CB-A4EF0D22234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90" id="{273A1682-DAA9-4CE0-A547-E78988AA099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91" id="{ADC54FDA-8AD6-4D91-935C-07B2B6087FA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92" id="{B16AFAB6-8CF9-4EF6-81EC-54A4BB40CFC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93" id="{4C6AC217-08C9-4586-98C2-322142F8AE4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94" id="{30DCA875-5C49-4B1F-9798-95F89F14D66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95" id="{6C00F646-D070-42F2-B1CD-69E8D9DA06C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96" id="{8D495DFE-6B85-4EFF-BB48-EE546F3EF98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97" id="{AE4AF30E-DD02-4465-9309-75624863F88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280" id="{DF5A12EA-450B-4B76-A0CF-B696F315759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81" id="{0DDA608C-E7A2-4421-8AA2-BF79181B27C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82" id="{EE69DBD4-9B73-4A50-B5D8-69C4FA51452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83" id="{85B6BCB7-2DFC-48D8-9B90-7D36DE65F9B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84" id="{FCF2A4F5-9569-40FB-A945-32491D629FA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85" id="{C06CBCBE-34C0-4B35-82F0-CE453D6BE61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86" id="{987FF0D9-4AEA-4952-9369-601739E922E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87" id="{AD9ADEE6-CF55-4D34-9A78-6203CBB3652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88" id="{D2754465-E977-4684-B646-3E663D23154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G7:G9</xm:sqref>
        </x14:conditionalFormatting>
        <x14:conditionalFormatting xmlns:xm="http://schemas.microsoft.com/office/excel/2006/main">
          <x14:cfRule type="expression" priority="271" id="{27986929-232F-4AC6-93FF-7BAAD78C563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72" id="{A45B2D54-13D8-4CEC-BE01-FA40328B038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73" id="{8AAA4A76-7CE1-4E16-8E25-A30D5E98613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74" id="{EF05D617-E3AD-4FA4-8204-991C286A93A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5" id="{77756A17-7F09-4934-B077-195661720EE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76" id="{5CDE5F40-69E8-4F2A-95C7-1B6101811A6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77" id="{96C4826D-22E9-4942-99C2-E413792CEDE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78" id="{2EA50D6D-60EF-44CE-A649-0074ABFE4D0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79" id="{C95A6CB7-9DBD-490E-8F1C-481105B59A2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262" id="{05FFB6F9-BDD4-40C3-8D0F-8A12FB11813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63" id="{8CC75641-2EBF-4DBA-BC4A-A39C9DBFF00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64" id="{CAAB3FE6-A8AB-434B-B19B-D100F4D979B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65" id="{53B00E6B-C5D4-4653-B0FB-43A8FDE6DAD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66" id="{016F2814-6554-4426-BF06-A482AF1940E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67" id="{66E142ED-DAE7-4A29-AA26-D4A200813AA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68" id="{1CBC9FF3-4EDB-4E39-A808-402F1DE8981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69" id="{938694A3-C035-4F6A-8F91-0C3D1133EE3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70" id="{A811FA00-DEC9-450D-90AD-BF49CD6E24F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J3:J5</xm:sqref>
        </x14:conditionalFormatting>
        <x14:conditionalFormatting xmlns:xm="http://schemas.microsoft.com/office/excel/2006/main">
          <x14:cfRule type="expression" priority="244" id="{534EA610-B5B6-41E1-B8CA-6C1D3F99F38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45" id="{B4DFC4AE-5D73-4C34-9CC0-65928D2E24D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46" id="{CACC864E-736F-405C-BA44-05F1E84CD25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47" id="{8F1FD9E5-4B70-444C-85F4-ECCDDAD5F20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8" id="{5EFD4F57-319B-405A-928E-FDAB79BC7EA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49" id="{138FEBC1-28E1-4834-B51D-65D696682EE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50" id="{D9AAC7A1-DC7F-42C4-A678-4DC1351CEA8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51" id="{6E539BCE-1777-4CD7-B5DE-4609E001312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52" id="{A773582D-B4AF-4E66-8B2B-DEE93027ACA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235" id="{85D8E063-217C-404B-8E36-5A532EB1004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36" id="{D32C17CE-A4B0-4DC0-9296-EDEF3115ABA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37" id="{F2B21CBB-4AEE-43EF-AB59-FD3ECEE32A3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8" id="{648E5CE6-0ADD-4574-B388-CA626DA59CA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9" id="{BB861325-DCFF-414E-94F8-C11035B3F12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40" id="{F5002E15-1CB4-47FE-8C00-4F57419B684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41" id="{B0B9AFE2-EAA0-4310-871B-9F2DA7A7705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42" id="{33A027A5-3AA2-41FE-979C-6B0BFCB614D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43" id="{D804B281-004E-4ADA-92F6-49CE345DD21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226" id="{7A0B0CCE-BC5C-41C4-A74B-1002F3E86BD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27" id="{E1EB8DEC-E266-4811-95B7-86EC14535C4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28" id="{30401228-8973-4234-8BC5-B7666D8B98C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29" id="{EF3FD191-6AF2-444C-A362-05003951EA1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0" id="{FD7DDD5F-C1D1-49EF-B64C-69F42F4A711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31" id="{5F17DB80-7BAC-4FD5-B8B6-68231EAF1CC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32" id="{9EC22117-61D8-4ECE-96F8-F405EBF57B4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33" id="{1A6A13BC-428D-455F-A476-9F51201DFF6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34" id="{63083E07-A89D-4965-939C-EB66D37B30C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217" id="{B4989267-BEA9-486D-AFFE-81BC4853564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18" id="{23B585A8-F2D0-4A73-A849-FC69521EA6E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19" id="{7EF2985D-A5B3-4EC3-BF00-AC26128F9E8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20" id="{5AAE08A7-BFBB-4570-8C1F-FBAB653524D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1" id="{BAE34213-FF7B-4648-A675-5AAAE5E5E26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22" id="{C277E08F-8A1C-45C2-AC34-649BD171176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23" id="{3FC807E8-1A67-433A-BBC2-EE805843D23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24" id="{6FF12E55-B200-43A4-AC0A-D5CC706F8AA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25" id="{6DCC9E01-780B-4FF8-ADFB-A50590D6A47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208" id="{E7621027-6728-45D5-9B13-131CA6114D4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09" id="{9B49C14F-A230-40E3-B941-2C3E991DBCB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10" id="{FEB0D326-644F-4EF6-B505-440244F4F1E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11" id="{626F6111-F8ED-4FE0-9C39-290BF720FDB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2" id="{133273F7-54B8-478A-9718-2DFD5DE0E61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13" id="{FC6871F9-5A19-403B-9563-4BCD916A8F8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14" id="{4A59B2D8-6A00-4355-80D4-601C67C7C4F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15" id="{1B8DDBAB-0701-4A43-A06F-6EAD75E0BC8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16" id="{7AE9041E-AE63-4A76-8303-D9163FF5F73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F12:F13</xm:sqref>
        </x14:conditionalFormatting>
        <x14:conditionalFormatting xmlns:xm="http://schemas.microsoft.com/office/excel/2006/main">
          <x14:cfRule type="expression" priority="190" id="{5F1422C1-B8B9-4CD0-854E-03B93BCB9CE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191" id="{4F85BB70-831E-4411-B579-DB08AC243A6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192" id="{F016D162-EEA0-42B1-AE44-6138D78AD99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93" id="{1C2E3B87-FC4B-4AFE-A940-CF205B629B2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94" id="{4B23BC66-00C2-4559-AFC9-5EE17009FDE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195" id="{D99D6848-D18D-490B-A85E-1F19CE8415F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196" id="{8FDF26FE-65E0-42AB-9107-2B28A00482D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197" id="{D48F9A06-9C94-4B0A-8D51-E939F7EA956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98" id="{9FD3FB56-6FD9-4F74-B492-FA052354CAD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18" id="{DA2EDAEC-3AE0-4A17-9EBB-ABDFF365931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119" id="{37BEC014-388F-4BA0-AB34-3F13A830A52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120" id="{AD09FEE0-FF1C-4C3B-B077-C480AAB3E88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1" id="{934914DD-9AD8-48F2-A6FD-62F2046A734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22" id="{E0F535A0-0109-460B-9128-6B9AB170E71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123" id="{30577D7C-870C-4649-9E1E-EEEC2C1FFA5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124" id="{B85E68C9-51EE-4EBB-97B8-9EB5AE71D64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125" id="{2C0A1A7C-E72C-4A20-A879-3F7C293005F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26" id="{94ACE999-375A-4547-8C8A-A6365E4F5A6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C32:C36</xm:sqref>
        </x14:conditionalFormatting>
        <x14:conditionalFormatting xmlns:xm="http://schemas.microsoft.com/office/excel/2006/main">
          <x14:cfRule type="expression" priority="109" id="{F8CA7026-6F33-4F06-891F-7A23381F450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110" id="{4A62D5F5-0CFC-434A-9895-D8CD98A52B6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111" id="{1E528F6C-81C2-4E57-84D9-6611580EACF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2" id="{C6FA7BDB-D35E-4215-98F5-2C7A860CBAE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13" id="{564022D9-E1B0-4416-A4C3-90015765312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114" id="{69C9B352-33EA-49C2-823F-C26C1A0736C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115" id="{46E0103A-2D56-4ADA-B087-D9712D369AE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116" id="{AF81D717-F733-460B-BAD8-66D8D02082F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17" id="{F0EB21DD-B1BB-4FCD-871E-3EBFA59166F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C37:C39</xm:sqref>
        </x14:conditionalFormatting>
        <x14:conditionalFormatting xmlns:xm="http://schemas.microsoft.com/office/excel/2006/main">
          <x14:cfRule type="expression" priority="100" id="{8126A7E3-CA97-47E6-A6F4-0F3683D54AF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101" id="{83814974-88F3-4F29-ACB4-DCB479387C6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102" id="{D1593350-9DFC-4798-9E29-8C7B29CD040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03" id="{C98AE357-80A8-402F-98D1-D0CFE70C880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4" id="{73B603E7-B008-4065-B308-12315BC3211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105" id="{7BE389B2-441A-4C58-966B-F5064CD72E0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106" id="{BFCA46E2-5E8B-4182-993B-4CBB0FB3F1D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107" id="{875D5ADD-E295-4AEC-A5C6-ABE2FC60315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08" id="{8F9F4BC3-5738-4C5C-952C-5500C78C7DE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91" id="{CDF905C0-6EEB-4B54-9A66-B8BC42E9F66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92" id="{E9535F4C-B344-4448-A404-E67D37D84C8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93" id="{C9E99EE4-0995-4EC8-BCE6-D6445B05E26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94" id="{432FA3CB-19BA-46CC-992A-EE6CE7A3ADC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5" id="{FF9A347B-803A-404F-9F5F-A1C8147E731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96" id="{4A36C928-92D4-4CBB-9518-07CC10C7CD6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97" id="{90C2BC2A-D3EC-4018-A562-7B8CE99B36B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98" id="{C0A90322-61A8-4CE1-8ACA-B8961509878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99" id="{7DF9374D-8338-4C94-92CB-21851FB2A35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C27:C28</xm:sqref>
        </x14:conditionalFormatting>
        <x14:conditionalFormatting xmlns:xm="http://schemas.microsoft.com/office/excel/2006/main">
          <x14:cfRule type="expression" priority="73" id="{8EDC4DA0-E544-41ED-A278-BAF3B1B6403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74" id="{BF5C1A12-8884-4075-B5A9-96611D90F39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75" id="{CF02C5FE-C608-4B6A-9146-57E44A96E57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76" id="{3E7D24D6-2875-4BF9-8658-F2B7ED14C62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id="{22A99578-4A3E-44FF-8695-FE7648F1714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78" id="{95EFEF1B-087F-40DA-9E93-1441D37C148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79" id="{26798D83-7D69-40E2-8E03-56D37B4FB05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80" id="{B4257314-2FC7-4E15-BC95-B46805E7A4E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81" id="{D203857A-6827-48D6-9FBD-97A8CEF4099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C17:C21</xm:sqref>
        </x14:conditionalFormatting>
        <x14:conditionalFormatting xmlns:xm="http://schemas.microsoft.com/office/excel/2006/main">
          <x14:cfRule type="expression" priority="64" id="{6C84F69A-16AD-417B-94B5-F266A0ECDF2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65" id="{15E0A97F-F5DA-498F-BC98-290433DDEB1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66" id="{894DC59D-8947-4619-9D9C-8DE529416D7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7" id="{1FE092F0-CD79-4FDE-9D39-6F9ABC9D73B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8" id="{2209A00B-EE49-4492-953C-44AB83F8968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69" id="{C94FA6CB-F471-44B6-8532-511A1F96909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70" id="{71AA8E18-66B8-4FC6-B88F-C764303141C3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71" id="{56A1296D-C004-461D-848F-9785825879C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72" id="{3F2AF3A5-6030-4AE4-BE1F-4C083D18E27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G13:G28</xm:sqref>
        </x14:conditionalFormatting>
        <x14:conditionalFormatting xmlns:xm="http://schemas.microsoft.com/office/excel/2006/main">
          <x14:cfRule type="expression" priority="28" id="{E915882F-0601-40CE-85B3-52120C26E26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9" id="{2AB72AEC-08F9-4A87-BB58-8A576C0FB3E9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0" id="{EEA5E235-BB6F-48C8-8C80-D03D516D9F3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1" id="{F1D84FF3-8902-471C-A819-E39776DB183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" id="{084645F2-0FE8-4DBE-A571-0AFA2AE9784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33" id="{2104ABD2-753F-4769-9E3C-C28794D35B6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34" id="{B5B39E88-5338-4815-9F05-2DC50CD845A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35" id="{93A7B935-590E-4815-955F-1C34FB1ADC5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6" id="{7EA95775-2723-45A9-91DC-84FC053B4ED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10" id="{49C28523-CD1C-445C-8FBC-F2B84C24F996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11" id="{058E90EB-30D5-4D1B-BF3C-794A657610C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12" id="{30E22D63-063C-4E1E-9328-3C08BB7F4F4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id="{A8AF6ED9-7835-4598-A1E5-5EC7CB379430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4" id="{EA87A6E4-56B5-4C47-94FF-D79EB714FF8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15" id="{C18E9241-65A0-4D34-906E-7DFEC1F7D75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16" id="{07899908-FFAB-4936-8D12-8A910E88D93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17" id="{B345F3EB-B471-47B9-BD2A-FC5E02D0935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18" id="{D4E2DA1A-8143-4C97-A705-839836AA778A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F44:F50</xm:sqref>
        </x14:conditionalFormatting>
        <x14:conditionalFormatting xmlns:xm="http://schemas.microsoft.com/office/excel/2006/main">
          <x14:cfRule type="expression" priority="19" id="{A7124B9B-6136-4A7A-9D6F-0F1873C069A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0" id="{C5E5F648-14F0-426A-A025-5546D24A2BB4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21" id="{73E79C44-6F1A-4ADF-855E-4802DE0531C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2" id="{40D4E03F-43B1-49ED-BF2B-BF8DEF90510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id="{E9AE1E47-B0F2-48F2-8848-6293DFACD8C1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24" id="{BC855A7A-8D56-424A-8D9D-21BBFF49198F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25" id="{61E9D8F4-BFE4-4E51-A4B5-DBAE057A4392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26" id="{FD9C5CDA-E4B1-4828-9E06-47C9D144B00D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27" id="{EF65AD9F-AE47-442E-A324-C891985A1408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G44:G50</xm:sqref>
        </x14:conditionalFormatting>
        <x14:conditionalFormatting xmlns:xm="http://schemas.microsoft.com/office/excel/2006/main">
          <x14:cfRule type="expression" priority="1" id="{8A71D6CE-DD86-4564-974D-A51C0BD3727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CE4D6"/>
                </patternFill>
              </fill>
            </x14:dxf>
          </x14:cfRule>
          <x14:cfRule type="expression" priority="2" id="{ADD93DDE-9458-473D-857B-F08DF370973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9BC2E6"/>
                </patternFill>
              </fill>
            </x14:dxf>
          </x14:cfRule>
          <x14:cfRule type="expression" priority="3" id="{F3DBEA38-1632-4A0C-B980-DB41CD7B944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" id="{C8E625AD-90CC-45CD-928E-0290BEEDD7D5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" id="{E661D7CF-B39F-42A7-8BD0-23DB2C16B28E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2D9FF"/>
                </patternFill>
              </fill>
            </x14:dxf>
          </x14:cfRule>
          <x14:cfRule type="expression" priority="6" id="{5ED71211-2DED-41D3-AFD9-DD7554C04F3B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FD966"/>
                </patternFill>
              </fill>
            </x14:dxf>
          </x14:cfRule>
          <x14:cfRule type="expression" priority="7" id="{7237ED8D-8C70-4BCF-93F9-7DC27A83E9BC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rgb="FFF79FA7"/>
                </patternFill>
              </fill>
            </x14:dxf>
          </x14:cfRule>
          <x14:cfRule type="expression" priority="8" id="{3E3D30BD-9AB5-4847-AD3B-489D224D314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9" id="{DC61A992-75D7-4C40-BB52-68C344AA8907}">
            <xm:f>#REF!='\Users\Francisco\Documents\1 Papa\1Particular\1Econ\1 Presupuesto, Salario y Bcos\D:\DEF\APROV\1 CONTRACTACIO\0.0 CARTERA EXPEDIENTS\[Cartera Expedients  - Situació actual 2020 - copia.xlsx]Desplegables'!#REF!</xm:f>
            <x14:dxf>
              <fill>
                <patternFill>
                  <bgColor theme="0" tint="-0.14996795556505021"/>
                </patternFill>
              </fill>
            </x14:dxf>
          </x14:cfRule>
          <xm:sqref>G41:G43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'F:\DEF\APROV\1 CONTRACTACIO\0.0 CARTERA EXPEDIENTS\[Copia de Relació Exp. Emergència COVID-19 a 23 04 2020.xlsx]Desplegables'!#REF!</xm:f>
          </x14:formula1>
          <xm:sqref>D12:D16 D30</xm:sqref>
        </x14:dataValidation>
        <x14:dataValidation type="list" allowBlank="1" showInputMessage="1" showErrorMessage="1" xr:uid="{00000000-0002-0000-0100-000001000000}">
          <x14:formula1>
            <xm:f>'https://fgccat-my.sharepoint.com/Users/asantosa/Desktop/cartera/Martes/[Cartera Expedients  - Situació actual 2020 - 15-04-2020.xlsx]Desplegables'!#REF!</xm:f>
          </x14:formula1>
          <xm:sqref>D7:D11 D3:D5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EMERGÈNCIA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jmfraga</dc:creator>
  <cp:lastModifiedBy>Vinyoles Calvet, Guillermina</cp:lastModifiedBy>
  <dcterms:created xsi:type="dcterms:W3CDTF">2020-05-25T13:57:24Z</dcterms:created>
  <dcterms:modified xsi:type="dcterms:W3CDTF">2020-07-10T07:18:20Z</dcterms:modified>
</cp:coreProperties>
</file>